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just.sise\user\prokuser$\liis-greete.kala\My Documents\"/>
    </mc:Choice>
  </mc:AlternateContent>
  <xr:revisionPtr revIDLastSave="0" documentId="13_ncr:1_{1B2C3594-3F73-4921-B7E2-9148A5793800}" xr6:coauthVersionLast="47" xr6:coauthVersionMax="47" xr10:uidLastSave="{00000000-0000-0000-0000-000000000000}"/>
  <bookViews>
    <workbookView xWindow="-120" yWindow="-120" windowWidth="29040" windowHeight="15840" activeTab="1" xr2:uid="{38306A11-003C-4B53-AD65-D2DB01331C85}"/>
  </bookViews>
  <sheets>
    <sheet name="Valvetasud" sheetId="1" r:id="rId1"/>
    <sheet name="Ületunnid koond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36" i="2" l="1"/>
  <c r="AJ36" i="2"/>
  <c r="AI36" i="2"/>
  <c r="AH14" i="1"/>
</calcChain>
</file>

<file path=xl/sharedStrings.xml><?xml version="1.0" encoding="utf-8"?>
<sst xmlns="http://schemas.openxmlformats.org/spreadsheetml/2006/main" count="147" uniqueCount="88">
  <si>
    <t>Nimi</t>
  </si>
  <si>
    <t>Ametikoht</t>
  </si>
  <si>
    <t>Valvetunnid</t>
  </si>
  <si>
    <t>Kairi Küngas</t>
  </si>
  <si>
    <t>Juhataja</t>
  </si>
  <si>
    <t>Kauri Sinkevicius</t>
  </si>
  <si>
    <t>Nõunik</t>
  </si>
  <si>
    <t>Allan Rajavee</t>
  </si>
  <si>
    <t>KOKKU</t>
  </si>
  <si>
    <t>Struktuuriüksus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</si>
  <si>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</si>
  <si>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</si>
  <si>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</si>
  <si>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</si>
  <si>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</si>
  <si>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</si>
  <si>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</si>
  <si>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</si>
  <si>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</si>
  <si>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</si>
  <si>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</si>
  <si>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</si>
  <si>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</si>
  <si>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</si>
  <si>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</si>
  <si>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</si>
  <si>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</si>
  <si>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</si>
  <si>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</si>
  <si>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</si>
  <si>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</si>
  <si>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</si>
  <si>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</si>
  <si>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</si>
  <si>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</si>
  <si>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</si>
  <si>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</si>
  <si>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</si>
  <si>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</si>
  <si>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</si>
  <si>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</si>
  <si>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Ületunde kokku (minutipõhiselt)</t>
  </si>
  <si>
    <t>Tundidesse teisendatult</t>
  </si>
  <si>
    <t>millest riigipühad</t>
  </si>
  <si>
    <t>Riigiprokuratuur</t>
  </si>
  <si>
    <t>Abiprokurör</t>
  </si>
  <si>
    <t>Lisanna Männilaan</t>
  </si>
  <si>
    <t>Põhja Ringkonnaprokuratuur</t>
  </si>
  <si>
    <t>Ringkonnaprokurör</t>
  </si>
  <si>
    <t>Joonatan Hallik</t>
  </si>
  <si>
    <t>Viru Ringkonnaprokuratuur</t>
  </si>
  <si>
    <t>Referent</t>
  </si>
  <si>
    <t>Gerli Vaher</t>
  </si>
  <si>
    <t>Liis Kass</t>
  </si>
  <si>
    <t>Marianne Tiigimaa</t>
  </si>
  <si>
    <t>Lääne Ringkonnaprokuratuur</t>
  </si>
  <si>
    <t>Ragnar Plistkin</t>
  </si>
  <si>
    <t>Lõuna Ringkonnaprokuratuur</t>
  </si>
  <si>
    <t>Melissa Maalmets</t>
  </si>
  <si>
    <t>Melinda Ülend</t>
  </si>
  <si>
    <t>Liis Vainola</t>
  </si>
  <si>
    <t>Ruta Rammo</t>
  </si>
  <si>
    <t>Doris Abe</t>
  </si>
  <si>
    <t>Liis Juhalo</t>
  </si>
  <si>
    <t>Maarja Gustavson</t>
  </si>
  <si>
    <t>Majandus- ja korruptsioonikuritegude ringkonnaprokuratuur</t>
  </si>
  <si>
    <t>VALVETUNNID SEPTEMBER 2024</t>
  </si>
  <si>
    <t>ÜLETUNNID SEPTEMBER 2024</t>
  </si>
  <si>
    <t>Kristel Veerus</t>
  </si>
  <si>
    <t>Irina Tsugart</t>
  </si>
  <si>
    <t>Marika Kreutzberg</t>
  </si>
  <si>
    <t>Myrell Kalda</t>
  </si>
  <si>
    <t>Loa Järvel</t>
  </si>
  <si>
    <t>Helina Leetus</t>
  </si>
  <si>
    <t>Julia Zautina</t>
  </si>
  <si>
    <t>Tõlk</t>
  </si>
  <si>
    <t>Veljar Simmo</t>
  </si>
  <si>
    <t>Autojuht</t>
  </si>
  <si>
    <t>Liisi Kisler</t>
  </si>
  <si>
    <t>Eliisa Sommer</t>
  </si>
  <si>
    <t>Vanemprokurör</t>
  </si>
  <si>
    <t>Marika Salmistu</t>
  </si>
  <si>
    <t>Mariana London</t>
  </si>
  <si>
    <t>Iris Asuküla</t>
  </si>
  <si>
    <t>Ave Arnim</t>
  </si>
  <si>
    <t>Helgo Talalaev</t>
  </si>
  <si>
    <t>Referent-autojuht</t>
  </si>
  <si>
    <t>Birgit Roht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</si>
</sst>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"/>
  </numFmts>
  <fonts count="12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b/>
      <sz val="9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9"/>
      <name val="Arial"/>
      <family val="2"/>
      <charset val="186"/>
    </font>
    <font>
      <sz val="9"/>
      <color theme="1"/>
      <name val="Arial"/>
      <family val="2"/>
      <charset val="186"/>
    </font>
    <font>
      <sz val="11"/>
      <color rgb="FFFF0000"/>
      <name val="Calibri"/>
      <family val="2"/>
      <scheme val="minor"/>
    </font>
    <font>
      <b/>
      <sz val="9"/>
      <name val="Arial"/>
      <family val="2"/>
      <charset val="186"/>
    </font>
    <font>
      <b/>
      <sz val="18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A4C6FF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FFFFFF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4" fillId="3" borderId="1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center" wrapText="1"/>
    </xf>
    <xf numFmtId="49" fontId="5" fillId="5" borderId="3" xfId="0" applyNumberFormat="1" applyFont="1" applyFill="1" applyBorder="1" applyAlignment="1">
      <alignment horizontal="left" vertical="center"/>
    </xf>
    <xf numFmtId="1" fontId="6" fillId="0" borderId="3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49" fontId="7" fillId="5" borderId="3" xfId="0" applyNumberFormat="1" applyFont="1" applyFill="1" applyBorder="1" applyAlignment="1">
      <alignment horizontal="left" vertical="center"/>
    </xf>
    <xf numFmtId="0" fontId="8" fillId="0" borderId="0" xfId="0" applyFont="1"/>
    <xf numFmtId="1" fontId="6" fillId="0" borderId="3" xfId="0" applyNumberFormat="1" applyFont="1" applyBorder="1" applyAlignment="1">
      <alignment horizontal="left" vertical="center"/>
    </xf>
    <xf numFmtId="0" fontId="5" fillId="5" borderId="5" xfId="0" applyFont="1" applyFill="1" applyBorder="1" applyAlignment="1">
      <alignment horizontal="left" vertical="center"/>
    </xf>
    <xf numFmtId="0" fontId="5" fillId="5" borderId="6" xfId="0" applyFont="1" applyFill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164" fontId="0" fillId="0" borderId="0" xfId="0" applyNumberFormat="1"/>
    <xf numFmtId="49" fontId="4" fillId="3" borderId="0" xfId="0" applyNumberFormat="1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49" fontId="4" fillId="3" borderId="0" xfId="0" applyNumberFormat="1" applyFont="1" applyFill="1" applyAlignment="1">
      <alignment vertical="center" wrapText="1"/>
    </xf>
    <xf numFmtId="164" fontId="4" fillId="3" borderId="0" xfId="0" applyNumberFormat="1" applyFont="1" applyFill="1" applyAlignment="1">
      <alignment vertical="center" wrapText="1"/>
    </xf>
    <xf numFmtId="0" fontId="5" fillId="0" borderId="0" xfId="0" applyFont="1" applyAlignment="1">
      <alignment horizontal="left"/>
    </xf>
    <xf numFmtId="0" fontId="5" fillId="5" borderId="0" xfId="0" applyFont="1" applyFill="1" applyAlignment="1">
      <alignment horizontal="left"/>
    </xf>
    <xf numFmtId="49" fontId="11" fillId="7" borderId="3" xfId="0" applyNumberFormat="1" applyFont="1" applyFill="1" applyBorder="1" applyAlignment="1">
      <alignment horizontal="left" vertical="center"/>
    </xf>
    <xf numFmtId="0" fontId="1" fillId="0" borderId="6" xfId="0" applyFont="1" applyBorder="1"/>
    <xf numFmtId="20" fontId="5" fillId="0" borderId="3" xfId="0" applyNumberFormat="1" applyFont="1" applyBorder="1" applyAlignment="1">
      <alignment horizontal="center" vertical="center"/>
    </xf>
    <xf numFmtId="164" fontId="4" fillId="7" borderId="7" xfId="0" applyNumberFormat="1" applyFont="1" applyFill="1" applyBorder="1" applyAlignment="1">
      <alignment vertical="center" wrapText="1"/>
    </xf>
    <xf numFmtId="164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20" fontId="6" fillId="0" borderId="3" xfId="0" applyNumberFormat="1" applyFont="1" applyBorder="1" applyAlignment="1">
      <alignment horizontal="center" vertical="center"/>
    </xf>
    <xf numFmtId="0" fontId="2" fillId="0" borderId="0" xfId="0" applyFont="1"/>
    <xf numFmtId="20" fontId="2" fillId="0" borderId="0" xfId="0" applyNumberFormat="1" applyFont="1"/>
    <xf numFmtId="0" fontId="0" fillId="0" borderId="6" xfId="0" applyBorder="1"/>
    <xf numFmtId="164" fontId="2" fillId="0" borderId="0" xfId="0" applyNumberFormat="1" applyFont="1"/>
    <xf numFmtId="20" fontId="5" fillId="4" borderId="3" xfId="0" applyNumberFormat="1" applyFont="1" applyFill="1" applyBorder="1" applyAlignment="1">
      <alignment horizontal="center" vertical="center"/>
    </xf>
    <xf numFmtId="164" fontId="4" fillId="3" borderId="7" xfId="0" applyNumberFormat="1" applyFont="1" applyFill="1" applyBorder="1" applyAlignment="1">
      <alignment vertical="center" wrapText="1"/>
    </xf>
    <xf numFmtId="1" fontId="6" fillId="6" borderId="3" xfId="0" applyNumberFormat="1" applyFont="1" applyFill="1" applyBorder="1" applyAlignment="1">
      <alignment horizontal="left" vertical="center"/>
    </xf>
    <xf numFmtId="20" fontId="4" fillId="0" borderId="0" xfId="0" applyNumberFormat="1" applyFont="1" applyAlignment="1">
      <alignment vertical="center" wrapText="1"/>
    </xf>
    <xf numFmtId="0" fontId="3" fillId="2" borderId="0" xfId="0" applyFont="1" applyFill="1" applyAlignment="1">
      <alignment horizontal="center" wrapText="1"/>
    </xf>
    <xf numFmtId="0" fontId="10" fillId="2" borderId="0" xfId="0" applyFont="1" applyFill="1" applyAlignment="1">
      <alignment horizontal="center" wrapText="1"/>
    </xf>
  </cellXfs>
  <cellStyles count="1">
    <cellStyle name="Normaallaad" xfId="0" builtinId="0"/>
  </cellStyles>
  <dxfs count="14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numFmt numFmtId="164" formatCode="[h]: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numFmt numFmtId="164" formatCode="[h]: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numFmt numFmtId="164" formatCode="[h]:mm"/>
    </dxf>
    <dxf>
      <numFmt numFmtId="0" formatCode="General"/>
    </dxf>
    <dxf>
      <font>
        <b/>
      </font>
      <numFmt numFmtId="164" formatCode="[h]:mm"/>
    </dxf>
    <dxf>
      <numFmt numFmtId="164" formatCode="[h]:mm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FFFFFF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charset val="186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FFFFFF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FFFFFF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fill>
        <patternFill patternType="solid">
          <fgColor rgb="FFFFFFFF"/>
          <bgColor rgb="FFFFFFFF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FFFFFF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fill>
        <patternFill patternType="solid">
          <fgColor rgb="FFFFFFFF"/>
          <bgColor rgb="FFFFFFFF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9918D2F-11AC-4229-83AD-BFBA7C7F4DB7}" name="tbl_Valvetunnid462681012141618202224681012141618212446810121416182022244681012141618" displayName="tbl_Valvetunnid462681012141618202224681012141618212446810121416182022244681012141618" ref="A5:AH14" headerRowCount="0" totalsRowCount="1" headerRowDxfId="146" dataDxfId="145" tableBorderDxfId="144">
  <tableColumns count="34">
    <tableColumn id="1" xr3:uid="{4E69BAA1-772E-4A1B-94FD-BA99186FD574}" name="Nimi" totalsRowLabel="KOKKU" headerRowDxfId="142" dataDxfId="141" totalsRowDxfId="143"/>
    <tableColumn id="2" xr3:uid="{19B4B259-D191-41E4-AE9F-163897B78910}" name="Ametikoht" headerRowDxfId="139" dataDxfId="138" totalsRowDxfId="140"/>
    <tableColumn id="3" xr3:uid="{7EFFF758-66DD-4A0A-A8A7-E8552A714D05}" name="Veerg1" headerRowDxfId="136" dataDxfId="135" totalsRowDxfId="137"/>
    <tableColumn id="4" xr3:uid="{B5783CC9-9820-4B68-8317-209C06D54202}" name="Veerg2" headerRowDxfId="133" dataDxfId="132" totalsRowDxfId="134"/>
    <tableColumn id="5" xr3:uid="{496B6092-7FD9-4C6E-82CB-4840BACDABE2}" name="Veerg3" headerRowDxfId="130" dataDxfId="129" totalsRowDxfId="131"/>
    <tableColumn id="6" xr3:uid="{E4023C9C-06BB-4725-A11F-7774F6C4C07D}" name="Veerg4" headerRowDxfId="127" dataDxfId="126" totalsRowDxfId="128"/>
    <tableColumn id="7" xr3:uid="{0C624BC2-F485-4B3C-8EAE-294F1703B93E}" name="Veerg5" headerRowDxfId="124" dataDxfId="123" totalsRowDxfId="125"/>
    <tableColumn id="8" xr3:uid="{D6B4BAAA-C171-4112-A3E7-2FDB426B6B85}" name="Veerg6" headerRowDxfId="121" dataDxfId="120" totalsRowDxfId="122"/>
    <tableColumn id="9" xr3:uid="{42EF8665-75A4-403A-93D4-D5B069E6BC8F}" name="Veerg7" headerRowDxfId="118" dataDxfId="117" totalsRowDxfId="119"/>
    <tableColumn id="10" xr3:uid="{9C301A05-0FB3-4261-B0C1-1CF80BCC752D}" name="Veerg8" headerRowDxfId="115" dataDxfId="114" totalsRowDxfId="116"/>
    <tableColumn id="11" xr3:uid="{D5DA4363-598B-40C2-AEF8-E6DF3E5305DF}" name="Veerg30" headerRowDxfId="112" dataDxfId="111" totalsRowDxfId="113"/>
    <tableColumn id="12" xr3:uid="{06833160-30C6-42DC-A589-514470C67E08}" name="Veerg9" headerRowDxfId="109" dataDxfId="108" totalsRowDxfId="110"/>
    <tableColumn id="13" xr3:uid="{9F20FC6C-19A1-4762-A372-67EA42488A55}" name="Veerg10" headerRowDxfId="106" dataDxfId="105" totalsRowDxfId="107"/>
    <tableColumn id="14" xr3:uid="{92AE838B-3FAA-417B-A20C-01AEDEC194A1}" name="Veerg11" headerRowDxfId="103" dataDxfId="102" totalsRowDxfId="104"/>
    <tableColumn id="15" xr3:uid="{B9EECF11-2953-43DE-9D20-A0E69B8FEA7D}" name="Veerg12" headerRowDxfId="100" dataDxfId="99" totalsRowDxfId="101"/>
    <tableColumn id="16" xr3:uid="{10E6F7A1-A492-4E43-B345-86B39713979F}" name="Veerg13" headerRowDxfId="97" dataDxfId="96" totalsRowDxfId="98"/>
    <tableColumn id="17" xr3:uid="{8363D057-046F-442F-85BB-AFFE819CA89E}" name="Veerg14" headerRowDxfId="94" dataDxfId="93" totalsRowDxfId="95"/>
    <tableColumn id="18" xr3:uid="{DE931877-24A5-443E-A9F3-E8614B971B4D}" name="Veerg15" headerRowDxfId="91" dataDxfId="90" totalsRowDxfId="92"/>
    <tableColumn id="19" xr3:uid="{FAB94AAE-D469-455A-9FFF-EC5447EB5A52}" name="Veerg16" headerRowDxfId="88" dataDxfId="87" totalsRowDxfId="89"/>
    <tableColumn id="20" xr3:uid="{83B83D67-9321-4A88-A58F-3B32BCA74895}" name="Veerg17" headerRowDxfId="85" dataDxfId="84" totalsRowDxfId="86"/>
    <tableColumn id="21" xr3:uid="{CEDB26A9-DD7C-437E-82CE-7A20C0963F00}" name="Veerg18" headerRowDxfId="82" dataDxfId="81" totalsRowDxfId="83"/>
    <tableColumn id="22" xr3:uid="{E9D004B6-6D21-4B47-81AA-54597D8083D2}" name="Veerg19" headerRowDxfId="79" dataDxfId="78" totalsRowDxfId="80"/>
    <tableColumn id="23" xr3:uid="{904848A0-DB35-417D-9176-8D0AEB3ECA6C}" name="Veerg20" headerRowDxfId="76" dataDxfId="75" totalsRowDxfId="77"/>
    <tableColumn id="24" xr3:uid="{7413550D-0179-447F-9BF2-C4C3CD525D3F}" name="Veerg21" headerRowDxfId="73" dataDxfId="72" totalsRowDxfId="74"/>
    <tableColumn id="25" xr3:uid="{6006D49D-0FF8-40D2-9786-77CFBBD68BBC}" name="Veerg22" headerRowDxfId="70" dataDxfId="69" totalsRowDxfId="71"/>
    <tableColumn id="26" xr3:uid="{19BBA418-225B-4D9C-A9DB-BE768F673F42}" name="Veerg23" headerRowDxfId="67" dataDxfId="66" totalsRowDxfId="68"/>
    <tableColumn id="27" xr3:uid="{7A1B8D77-7666-47FB-952A-B52ABA8EDE1C}" name="Veerg24" headerRowDxfId="64" dataDxfId="63" totalsRowDxfId="65"/>
    <tableColumn id="28" xr3:uid="{561D2C9F-65F8-44E6-A514-8035EAF4E952}" name="Veerg25" headerRowDxfId="61" dataDxfId="60" totalsRowDxfId="62"/>
    <tableColumn id="29" xr3:uid="{B769C1D2-AA56-4D0B-A928-1073BF6B90B0}" name="Veerg26" headerRowDxfId="58" dataDxfId="57" totalsRowDxfId="59"/>
    <tableColumn id="32" xr3:uid="{C4B2AA25-A69B-4AB5-BB51-540BE561423D}" name="Veerg29" headerRowDxfId="55" dataDxfId="54" totalsRowDxfId="56"/>
    <tableColumn id="31" xr3:uid="{C4D9ED31-0966-4AC6-B32E-E37BAABAC890}" name="Veerg28" headerRowDxfId="52" dataDxfId="51" totalsRowDxfId="53"/>
    <tableColumn id="30" xr3:uid="{5AB1B3DB-9FF1-4717-A8F6-2CBF4C91DE26}" name="Veerg27" headerRowDxfId="49" dataDxfId="48" totalsRowDxfId="50"/>
    <tableColumn id="34" xr3:uid="{13CB48CF-4DCD-4DF1-880A-752D38916EAC}" name="Veerg31" headerRowDxfId="46" dataDxfId="45" totalsRowDxfId="47"/>
    <tableColumn id="33" xr3:uid="{42A23EEA-0CE9-4BCF-A6CB-FA5E55743C3B}" name="Valvetunde kokku" totalsRowFunction="sum" headerRowDxfId="43" dataDxfId="42" totalsRowDxfId="44"/>
  </tableColumns>
  <tableStyleInfo name="TableStyleLight1" showFirstColumn="1" showLastColumn="1" showRowStripes="0" showColumnStripes="1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943BB1D-ECBD-46E4-9587-0D11BA3F9C56}" name="tbl_Ületunnid15171920255791113151719212325265791113151719" displayName="tbl_Ületunnid15171920255791113151719212325265791113151719" ref="A5:AK36" totalsRowCount="1" headerRowDxfId="41" totalsRowDxfId="40">
  <tableColumns count="37">
    <tableColumn id="1" xr3:uid="{D383DE78-A780-4E25-8C7C-B48DC5059C18}" name="Nimi" dataDxfId="39"/>
    <tableColumn id="2" xr3:uid="{2EF5EA38-0BAB-4FCB-8FCD-276491697831}" name="Struktuuriüksus" dataDxfId="38"/>
    <tableColumn id="3" xr3:uid="{866609F2-AFF8-4220-AC70-3EF9CFA0A269}" name="Ametikoht" dataDxfId="37"/>
    <tableColumn id="4" xr3:uid="{4B212BF2-3AAF-41B7-917C-0A75FBC762DF}" name="1" dataDxfId="36"/>
    <tableColumn id="5" xr3:uid="{16E8940F-9182-4A76-A552-3CA04944D09D}" name="2" dataDxfId="35"/>
    <tableColumn id="6" xr3:uid="{76DACA2A-A6CB-4F8B-83CE-BEE008460AFA}" name="3" dataDxfId="34"/>
    <tableColumn id="7" xr3:uid="{30BFA57B-C9B1-427E-BE4F-453624DDAE26}" name="4" dataDxfId="33"/>
    <tableColumn id="8" xr3:uid="{ACEBD49A-37F4-4795-847A-FD073A2E6919}" name="5" dataDxfId="32"/>
    <tableColumn id="9" xr3:uid="{9C5A55EF-29A7-42C3-9493-907DB93B7271}" name="6" dataDxfId="31"/>
    <tableColumn id="10" xr3:uid="{E33BF6D2-7DF9-4BE6-AE71-0587DE22CB67}" name="7" dataDxfId="30"/>
    <tableColumn id="11" xr3:uid="{9D15D34F-EE23-4A55-AFFB-0F2169C93D2C}" name="8" dataDxfId="29"/>
    <tableColumn id="12" xr3:uid="{F1900695-C77B-4CC0-9688-BD360D401456}" name="9" dataDxfId="28"/>
    <tableColumn id="13" xr3:uid="{40DBF47B-DF45-4DDC-A99D-4CFFD7047CE7}" name="10" dataDxfId="27"/>
    <tableColumn id="14" xr3:uid="{F148E21D-802F-4ABB-B1C6-A8FF7D3A7985}" name="11" dataDxfId="26"/>
    <tableColumn id="15" xr3:uid="{5B40F01E-DDA4-4996-A1EB-6F2A7FB9E6A4}" name="12" dataDxfId="25"/>
    <tableColumn id="16" xr3:uid="{69BF7FB7-9F16-4E23-B4D8-0B82A237FAAB}" name="13" dataDxfId="24"/>
    <tableColumn id="17" xr3:uid="{D264BB30-BD18-4601-ACE4-FCDE66859A86}" name="14" dataDxfId="23"/>
    <tableColumn id="18" xr3:uid="{A253535C-2A92-44F0-8868-078C3D5946DB}" name="15" dataDxfId="22"/>
    <tableColumn id="19" xr3:uid="{1382C09A-B667-43C8-A402-BCE59307EBFF}" name="16" dataDxfId="21"/>
    <tableColumn id="20" xr3:uid="{9FABDD10-F06C-4647-BB52-FF6AC5698DEE}" name="17" dataDxfId="20"/>
    <tableColumn id="21" xr3:uid="{A1EECE3F-6C06-4BFE-814B-5930C8A78D5F}" name="18" dataDxfId="19"/>
    <tableColumn id="22" xr3:uid="{CA9DBED8-D054-4351-AEF3-7618A4905944}" name="19" dataDxfId="18"/>
    <tableColumn id="23" xr3:uid="{5472F361-BD5F-4E95-A62C-A3E82F3A593F}" name="20" dataDxfId="17"/>
    <tableColumn id="24" xr3:uid="{6CBC5708-A8C3-4F54-B978-7FC5C123059C}" name="21" dataDxfId="16"/>
    <tableColumn id="25" xr3:uid="{F8DA30E7-6278-4072-983A-CEACA5AB23E8}" name="22" dataDxfId="15"/>
    <tableColumn id="26" xr3:uid="{1CDC7B50-A5E0-4DA5-A896-17370458C4DF}" name="23" dataDxfId="14"/>
    <tableColumn id="27" xr3:uid="{6BCFC778-2142-4837-BA98-482839282B62}" name="24" dataDxfId="13"/>
    <tableColumn id="28" xr3:uid="{8120F5F1-EDDF-47C1-8EE0-17B30D15CCE2}" name="25" dataDxfId="12"/>
    <tableColumn id="29" xr3:uid="{0B3BB08D-4ED4-46B7-809D-107FFAA60B50}" name="26" dataDxfId="11"/>
    <tableColumn id="30" xr3:uid="{FAAFFB1B-117B-4545-8AF5-EEA7C178CAE3}" name="27" dataDxfId="10"/>
    <tableColumn id="37" xr3:uid="{48C1D46A-0890-420C-B7FA-F08D851D7010}" name="28" dataDxfId="9"/>
    <tableColumn id="33" xr3:uid="{0A5C7D3D-CAEC-4790-BB30-5F51076E0724}" name="29" dataDxfId="8"/>
    <tableColumn id="32" xr3:uid="{F3D8F650-6AF4-4170-AA08-21674DC371FC}" name="30" dataDxfId="7"/>
    <tableColumn id="31" xr3:uid="{0B735C17-F173-4F57-B68E-34FF3D83940D}" name="31" dataDxfId="6"/>
    <tableColumn id="34" xr3:uid="{B71C4F48-62D1-4B29-8460-B4AD146391E4}" name="Ületunde kokku (minutipõhiselt)" totalsRowFunction="sum" dataDxfId="5" totalsRowDxfId="2"/>
    <tableColumn id="35" xr3:uid="{8C946667-B363-435E-9A6F-F27D30E0B51C}" name="Tundidesse teisendatult" totalsRowFunction="sum" dataDxfId="4" totalsRowDxfId="1"/>
    <tableColumn id="36" xr3:uid="{3ED741ED-DF6A-4B91-88CB-F348541AD50C}" name="millest riigipühad" totalsRowFunction="sum" dataDxfId="3" totalsRowDxfId="0"/>
  </tableColumns>
  <tableStyleInfo name="TableStyleMedium15" showFirstColumn="0" showLastColumn="0" showRowStripes="0" showColumnStripes="1"/>
</table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CF431-6DBD-4EF2-B240-C01850308314}">
  <dimension ref="A1:AH14"/>
  <sheetViews>
    <sheetView workbookViewId="0">
      <selection activeCell="AJ30" sqref="AJ30"/>
    </sheetView>
  </sheetViews>
  <sheetFormatPr defaultRowHeight="15" outlineLevelCol="1" x14ac:dyDescent="0.25"/>
  <cols>
    <col min="1" max="1" width="17.28515625" bestFit="1" customWidth="1"/>
    <col min="2" max="2" width="11.42578125" bestFit="1" customWidth="1"/>
    <col min="3" max="12" width="9.28515625" hidden="1" customWidth="1" outlineLevel="1"/>
    <col min="13" max="33" width="10" hidden="1" customWidth="1" outlineLevel="1"/>
    <col min="34" max="34" width="17.5703125" customWidth="1" collapsed="1"/>
  </cols>
  <sheetData>
    <row r="1" spans="1:34" x14ac:dyDescent="0.25">
      <c r="A1" s="37" t="s">
        <v>66</v>
      </c>
      <c r="B1" s="37"/>
    </row>
    <row r="2" spans="1:34" x14ac:dyDescent="0.25">
      <c r="A2" s="37"/>
      <c r="B2" s="37"/>
    </row>
    <row r="3" spans="1:34" x14ac:dyDescent="0.25">
      <c r="A3" s="37"/>
      <c r="B3" s="37"/>
    </row>
    <row r="5" spans="1:34" x14ac:dyDescent="0.25">
      <c r="A5" s="1" t="s">
        <v>0</v>
      </c>
      <c r="B5" s="2" t="s">
        <v>1</v>
      </c>
      <c r="C5" s="3">
        <v>1</v>
      </c>
      <c r="D5" s="3">
        <v>2</v>
      </c>
      <c r="E5" s="3">
        <v>3</v>
      </c>
      <c r="F5" s="3">
        <v>4</v>
      </c>
      <c r="G5" s="3">
        <v>5</v>
      </c>
      <c r="H5" s="3">
        <v>6</v>
      </c>
      <c r="I5" s="3">
        <v>7</v>
      </c>
      <c r="J5" s="3">
        <v>8</v>
      </c>
      <c r="K5" s="3">
        <v>9</v>
      </c>
      <c r="L5" s="3">
        <v>10</v>
      </c>
      <c r="M5" s="3">
        <v>11</v>
      </c>
      <c r="N5" s="3">
        <v>12</v>
      </c>
      <c r="O5" s="3">
        <v>13</v>
      </c>
      <c r="P5" s="3">
        <v>14</v>
      </c>
      <c r="Q5" s="3">
        <v>15</v>
      </c>
      <c r="R5" s="3">
        <v>16</v>
      </c>
      <c r="S5" s="3">
        <v>17</v>
      </c>
      <c r="T5" s="3">
        <v>18</v>
      </c>
      <c r="U5" s="3">
        <v>19</v>
      </c>
      <c r="V5" s="3">
        <v>20</v>
      </c>
      <c r="W5" s="3">
        <v>21</v>
      </c>
      <c r="X5" s="3">
        <v>22</v>
      </c>
      <c r="Y5" s="3">
        <v>23</v>
      </c>
      <c r="Z5" s="3">
        <v>24</v>
      </c>
      <c r="AA5" s="3">
        <v>25</v>
      </c>
      <c r="AB5" s="3">
        <v>26</v>
      </c>
      <c r="AC5" s="3">
        <v>27</v>
      </c>
      <c r="AD5" s="3">
        <v>28</v>
      </c>
      <c r="AE5" s="3">
        <v>29</v>
      </c>
      <c r="AF5" s="3">
        <v>30</v>
      </c>
      <c r="AG5" s="3">
        <v>31</v>
      </c>
      <c r="AH5" s="4" t="s">
        <v>2</v>
      </c>
    </row>
    <row r="6" spans="1:34" hidden="1" x14ac:dyDescent="0.25">
      <c r="A6" s="5" t="s">
        <v>3</v>
      </c>
      <c r="B6" s="5" t="s">
        <v>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7"/>
    </row>
    <row r="7" spans="1:34" x14ac:dyDescent="0.25">
      <c r="A7" s="5" t="s">
        <v>3</v>
      </c>
      <c r="B7" s="5" t="s">
        <v>4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7">
        <v>136</v>
      </c>
    </row>
    <row r="8" spans="1:34" s="9" customFormat="1" x14ac:dyDescent="0.25">
      <c r="A8" s="5" t="s">
        <v>46</v>
      </c>
      <c r="B8" s="8" t="s">
        <v>6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7">
        <v>110</v>
      </c>
    </row>
    <row r="9" spans="1:34" s="9" customFormat="1" x14ac:dyDescent="0.25">
      <c r="A9" s="35" t="s">
        <v>53</v>
      </c>
      <c r="B9" s="10" t="s">
        <v>6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7">
        <v>70</v>
      </c>
    </row>
    <row r="10" spans="1:34" s="9" customFormat="1" hidden="1" x14ac:dyDescent="0.25">
      <c r="A10" s="5" t="s">
        <v>7</v>
      </c>
      <c r="B10" s="5" t="s">
        <v>6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7"/>
    </row>
    <row r="11" spans="1:34" s="9" customFormat="1" x14ac:dyDescent="0.25">
      <c r="A11" s="5" t="s">
        <v>52</v>
      </c>
      <c r="B11" s="5" t="s">
        <v>6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7">
        <v>123</v>
      </c>
    </row>
    <row r="12" spans="1:34" s="9" customFormat="1" x14ac:dyDescent="0.25">
      <c r="A12" s="5" t="s">
        <v>7</v>
      </c>
      <c r="B12" s="5" t="s">
        <v>6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7">
        <v>92</v>
      </c>
    </row>
    <row r="13" spans="1:34" x14ac:dyDescent="0.25">
      <c r="A13" s="5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7"/>
    </row>
    <row r="14" spans="1:34" x14ac:dyDescent="0.25">
      <c r="A14" s="11" t="s">
        <v>8</v>
      </c>
      <c r="B14" s="1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4">
        <f>SUBTOTAL(109,tbl_Valvetunnid462681012141618202224681012141618212446810121416182022244681012141618[Valvetunde kokku])</f>
        <v>531</v>
      </c>
    </row>
  </sheetData>
  <mergeCells count="1">
    <mergeCell ref="A1:B3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FE2E6-18E0-41BD-8C29-8F2F6F251F21}">
  <dimension ref="A1:JH42"/>
  <sheetViews>
    <sheetView tabSelected="1" topLeftCell="A4" zoomScale="90" zoomScaleNormal="90" workbookViewId="0">
      <selection activeCell="B10" sqref="B10"/>
    </sheetView>
  </sheetViews>
  <sheetFormatPr defaultRowHeight="15" outlineLevelCol="1" x14ac:dyDescent="0.25"/>
  <cols>
    <col min="1" max="1" width="20.5703125" bestFit="1" customWidth="1"/>
    <col min="2" max="2" width="44.5703125" customWidth="1"/>
    <col min="3" max="3" width="30.5703125" bestFit="1" customWidth="1"/>
    <col min="4" max="12" width="7.42578125" hidden="1" customWidth="1" outlineLevel="1"/>
    <col min="13" max="28" width="8.42578125" hidden="1" customWidth="1" outlineLevel="1"/>
    <col min="29" max="29" width="1.140625" hidden="1" customWidth="1" outlineLevel="1"/>
    <col min="30" max="34" width="8.42578125" hidden="1" customWidth="1" outlineLevel="1"/>
    <col min="35" max="35" width="29.140625" hidden="1" customWidth="1" outlineLevel="1"/>
    <col min="36" max="36" width="12.5703125" customWidth="1" collapsed="1"/>
    <col min="37" max="37" width="11.7109375" style="14" customWidth="1"/>
    <col min="39" max="39" width="28.7109375" bestFit="1" customWidth="1"/>
  </cols>
  <sheetData>
    <row r="1" spans="1:268" x14ac:dyDescent="0.25">
      <c r="A1" s="38" t="s">
        <v>67</v>
      </c>
      <c r="B1" s="38"/>
      <c r="C1" s="38"/>
    </row>
    <row r="2" spans="1:268" x14ac:dyDescent="0.25">
      <c r="A2" s="38"/>
      <c r="B2" s="38"/>
      <c r="C2" s="38"/>
    </row>
    <row r="3" spans="1:268" x14ac:dyDescent="0.25">
      <c r="A3" s="38"/>
      <c r="B3" s="38"/>
      <c r="C3" s="38"/>
    </row>
    <row r="5" spans="1:268" s="21" customFormat="1" ht="24" x14ac:dyDescent="0.2">
      <c r="A5" s="15" t="s">
        <v>0</v>
      </c>
      <c r="B5" s="15" t="s">
        <v>9</v>
      </c>
      <c r="C5" s="15" t="s">
        <v>1</v>
      </c>
      <c r="D5" s="16" t="s">
        <v>10</v>
      </c>
      <c r="E5" s="16" t="s">
        <v>11</v>
      </c>
      <c r="F5" s="16" t="s">
        <v>12</v>
      </c>
      <c r="G5" s="16" t="s">
        <v>13</v>
      </c>
      <c r="H5" s="16" t="s">
        <v>14</v>
      </c>
      <c r="I5" s="16" t="s">
        <v>15</v>
      </c>
      <c r="J5" s="16" t="s">
        <v>16</v>
      </c>
      <c r="K5" s="16" t="s">
        <v>17</v>
      </c>
      <c r="L5" s="16" t="s">
        <v>18</v>
      </c>
      <c r="M5" s="16" t="s">
        <v>19</v>
      </c>
      <c r="N5" s="16" t="s">
        <v>20</v>
      </c>
      <c r="O5" s="17" t="s">
        <v>21</v>
      </c>
      <c r="P5" s="17" t="s">
        <v>22</v>
      </c>
      <c r="Q5" s="16" t="s">
        <v>23</v>
      </c>
      <c r="R5" s="16" t="s">
        <v>24</v>
      </c>
      <c r="S5" s="16" t="s">
        <v>25</v>
      </c>
      <c r="T5" s="16" t="s">
        <v>26</v>
      </c>
      <c r="U5" s="16" t="s">
        <v>27</v>
      </c>
      <c r="V5" s="16" t="s">
        <v>28</v>
      </c>
      <c r="W5" s="16" t="s">
        <v>29</v>
      </c>
      <c r="X5" s="16" t="s">
        <v>30</v>
      </c>
      <c r="Y5" s="16" t="s">
        <v>31</v>
      </c>
      <c r="Z5" s="16" t="s">
        <v>32</v>
      </c>
      <c r="AA5" s="16" t="s">
        <v>33</v>
      </c>
      <c r="AB5" s="16" t="s">
        <v>34</v>
      </c>
      <c r="AC5" s="16" t="s">
        <v>35</v>
      </c>
      <c r="AD5" s="16" t="s">
        <v>36</v>
      </c>
      <c r="AE5" s="16" t="s">
        <v>37</v>
      </c>
      <c r="AF5" s="16" t="s">
        <v>38</v>
      </c>
      <c r="AG5" s="16" t="s">
        <v>39</v>
      </c>
      <c r="AH5" s="16" t="s">
        <v>40</v>
      </c>
      <c r="AI5" s="18" t="s">
        <v>41</v>
      </c>
      <c r="AJ5" s="18" t="s">
        <v>42</v>
      </c>
      <c r="AK5" s="19" t="s">
        <v>43</v>
      </c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  <c r="IR5" s="20"/>
      <c r="IS5" s="20"/>
      <c r="IT5" s="20"/>
      <c r="IU5" s="20"/>
      <c r="IV5" s="20"/>
      <c r="IW5" s="20"/>
      <c r="IX5" s="20"/>
      <c r="IY5" s="20"/>
      <c r="IZ5" s="20"/>
      <c r="JA5" s="20"/>
      <c r="JB5" s="20"/>
      <c r="JC5" s="20"/>
      <c r="JD5" s="20"/>
      <c r="JE5" s="20"/>
      <c r="JF5" s="20"/>
      <c r="JG5" s="20"/>
      <c r="JH5" s="20"/>
    </row>
    <row r="6" spans="1:268" s="21" customFormat="1" x14ac:dyDescent="0.25">
      <c r="A6" s="22" t="s">
        <v>87</v>
      </c>
      <c r="B6" s="23" t="s">
        <v>44</v>
      </c>
      <c r="C6" s="22" t="s">
        <v>6</v>
      </c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33"/>
      <c r="AH6" s="33"/>
      <c r="AI6" s="34"/>
      <c r="AJ6" s="26">
        <v>8.3333333333333329E-2</v>
      </c>
      <c r="AK6" s="27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20"/>
      <c r="HF6" s="20"/>
      <c r="HG6" s="20"/>
      <c r="HH6" s="20"/>
      <c r="HI6" s="20"/>
      <c r="HJ6" s="20"/>
      <c r="HK6" s="20"/>
      <c r="HL6" s="20"/>
      <c r="HM6" s="20"/>
      <c r="HN6" s="20"/>
      <c r="HO6" s="20"/>
      <c r="HP6" s="20"/>
      <c r="HQ6" s="20"/>
      <c r="HR6" s="20"/>
      <c r="HS6" s="20"/>
      <c r="HT6" s="20"/>
      <c r="HU6" s="20"/>
      <c r="HV6" s="20"/>
      <c r="HW6" s="20"/>
      <c r="HX6" s="20"/>
      <c r="HY6" s="20"/>
      <c r="HZ6" s="20"/>
      <c r="IA6" s="20"/>
      <c r="IB6" s="20"/>
      <c r="IC6" s="20"/>
      <c r="ID6" s="20"/>
      <c r="IE6" s="20"/>
      <c r="IF6" s="20"/>
      <c r="IG6" s="20"/>
      <c r="IH6" s="20"/>
      <c r="II6" s="20"/>
      <c r="IJ6" s="20"/>
      <c r="IK6" s="20"/>
      <c r="IL6" s="20"/>
      <c r="IM6" s="20"/>
      <c r="IN6" s="20"/>
      <c r="IO6" s="20"/>
      <c r="IP6" s="20"/>
      <c r="IQ6" s="20"/>
      <c r="IR6" s="20"/>
      <c r="IS6" s="20"/>
      <c r="IT6" s="20"/>
      <c r="IU6" s="20"/>
      <c r="IV6" s="20"/>
      <c r="IW6" s="20"/>
      <c r="IX6" s="20"/>
      <c r="IY6" s="20"/>
      <c r="IZ6" s="20"/>
      <c r="JA6" s="20"/>
      <c r="JB6" s="20"/>
      <c r="JC6" s="20"/>
      <c r="JD6" s="20"/>
      <c r="JE6" s="20"/>
      <c r="JF6" s="20"/>
      <c r="JG6" s="20"/>
      <c r="JH6" s="20"/>
    </row>
    <row r="7" spans="1:268" s="21" customFormat="1" x14ac:dyDescent="0.25">
      <c r="A7" s="22" t="s">
        <v>54</v>
      </c>
      <c r="B7" s="23" t="s">
        <v>44</v>
      </c>
      <c r="C7" s="22" t="s">
        <v>4</v>
      </c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33"/>
      <c r="AH7" s="33"/>
      <c r="AI7" s="34"/>
      <c r="AJ7" s="26">
        <v>0.22916666666666666</v>
      </c>
      <c r="AK7" s="27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  <c r="FV7" s="20"/>
      <c r="FW7" s="20"/>
      <c r="FX7" s="20"/>
      <c r="FY7" s="20"/>
      <c r="FZ7" s="20"/>
      <c r="GA7" s="20"/>
      <c r="GB7" s="20"/>
      <c r="GC7" s="20"/>
      <c r="GD7" s="20"/>
      <c r="GE7" s="20"/>
      <c r="GF7" s="20"/>
      <c r="GG7" s="20"/>
      <c r="GH7" s="20"/>
      <c r="GI7" s="20"/>
      <c r="GJ7" s="20"/>
      <c r="GK7" s="20"/>
      <c r="GL7" s="20"/>
      <c r="GM7" s="20"/>
      <c r="GN7" s="20"/>
      <c r="GO7" s="20"/>
      <c r="GP7" s="20"/>
      <c r="GQ7" s="20"/>
      <c r="GR7" s="20"/>
      <c r="GS7" s="20"/>
      <c r="GT7" s="20"/>
      <c r="GU7" s="20"/>
      <c r="GV7" s="20"/>
      <c r="GW7" s="20"/>
      <c r="GX7" s="20"/>
      <c r="GY7" s="20"/>
      <c r="GZ7" s="20"/>
      <c r="HA7" s="20"/>
      <c r="HB7" s="20"/>
      <c r="HC7" s="20"/>
      <c r="HD7" s="20"/>
      <c r="HE7" s="20"/>
      <c r="HF7" s="20"/>
      <c r="HG7" s="20"/>
      <c r="HH7" s="20"/>
      <c r="HI7" s="20"/>
      <c r="HJ7" s="20"/>
      <c r="HK7" s="20"/>
      <c r="HL7" s="20"/>
      <c r="HM7" s="20"/>
      <c r="HN7" s="20"/>
      <c r="HO7" s="20"/>
      <c r="HP7" s="20"/>
      <c r="HQ7" s="20"/>
      <c r="HR7" s="20"/>
      <c r="HS7" s="20"/>
      <c r="HT7" s="20"/>
      <c r="HU7" s="20"/>
      <c r="HV7" s="20"/>
      <c r="HW7" s="20"/>
      <c r="HX7" s="20"/>
      <c r="HY7" s="20"/>
      <c r="HZ7" s="20"/>
      <c r="IA7" s="20"/>
      <c r="IB7" s="20"/>
      <c r="IC7" s="20"/>
      <c r="ID7" s="20"/>
      <c r="IE7" s="20"/>
      <c r="IF7" s="20"/>
      <c r="IG7" s="20"/>
      <c r="IH7" s="20"/>
      <c r="II7" s="20"/>
      <c r="IJ7" s="20"/>
      <c r="IK7" s="20"/>
      <c r="IL7" s="20"/>
      <c r="IM7" s="20"/>
      <c r="IN7" s="20"/>
      <c r="IO7" s="20"/>
      <c r="IP7" s="20"/>
      <c r="IQ7" s="20"/>
      <c r="IR7" s="20"/>
      <c r="IS7" s="20"/>
      <c r="IT7" s="20"/>
      <c r="IU7" s="20"/>
      <c r="IV7" s="20"/>
      <c r="IW7" s="20"/>
      <c r="IX7" s="20"/>
      <c r="IY7" s="20"/>
      <c r="IZ7" s="20"/>
      <c r="JA7" s="20"/>
      <c r="JB7" s="20"/>
      <c r="JC7" s="20"/>
      <c r="JD7" s="20"/>
      <c r="JE7" s="20"/>
      <c r="JF7" s="20"/>
      <c r="JG7" s="20"/>
      <c r="JH7" s="20"/>
    </row>
    <row r="8" spans="1:268" s="21" customFormat="1" x14ac:dyDescent="0.25">
      <c r="A8" s="22" t="s">
        <v>59</v>
      </c>
      <c r="B8" s="31" t="s">
        <v>44</v>
      </c>
      <c r="C8" s="22" t="s">
        <v>45</v>
      </c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5"/>
      <c r="AJ8" s="26">
        <v>0.42708333333333331</v>
      </c>
      <c r="AK8" s="36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  <c r="FM8" s="20"/>
      <c r="FN8" s="20"/>
      <c r="FO8" s="20"/>
      <c r="FP8" s="20"/>
      <c r="FQ8" s="20"/>
      <c r="FR8" s="20"/>
      <c r="FS8" s="20"/>
      <c r="FT8" s="20"/>
      <c r="FU8" s="20"/>
      <c r="FV8" s="20"/>
      <c r="FW8" s="20"/>
      <c r="FX8" s="20"/>
      <c r="FY8" s="20"/>
      <c r="FZ8" s="20"/>
      <c r="GA8" s="20"/>
      <c r="GB8" s="20"/>
      <c r="GC8" s="20"/>
      <c r="GD8" s="20"/>
      <c r="GE8" s="20"/>
      <c r="GF8" s="20"/>
      <c r="GG8" s="20"/>
      <c r="GH8" s="20"/>
      <c r="GI8" s="20"/>
      <c r="GJ8" s="20"/>
      <c r="GK8" s="20"/>
      <c r="GL8" s="20"/>
      <c r="GM8" s="20"/>
      <c r="GN8" s="20"/>
      <c r="GO8" s="20"/>
      <c r="GP8" s="20"/>
      <c r="GQ8" s="20"/>
      <c r="GR8" s="20"/>
      <c r="GS8" s="20"/>
      <c r="GT8" s="20"/>
      <c r="GU8" s="20"/>
      <c r="GV8" s="20"/>
      <c r="GW8" s="20"/>
      <c r="GX8" s="20"/>
      <c r="GY8" s="20"/>
      <c r="GZ8" s="20"/>
      <c r="HA8" s="20"/>
      <c r="HB8" s="20"/>
      <c r="HC8" s="20"/>
      <c r="HD8" s="20"/>
      <c r="HE8" s="20"/>
      <c r="HF8" s="20"/>
      <c r="HG8" s="20"/>
      <c r="HH8" s="20"/>
      <c r="HI8" s="20"/>
      <c r="HJ8" s="20"/>
      <c r="HK8" s="20"/>
      <c r="HL8" s="20"/>
      <c r="HM8" s="20"/>
      <c r="HN8" s="20"/>
      <c r="HO8" s="20"/>
      <c r="HP8" s="20"/>
      <c r="HQ8" s="20"/>
      <c r="HR8" s="20"/>
      <c r="HS8" s="20"/>
      <c r="HT8" s="20"/>
      <c r="HU8" s="20"/>
      <c r="HV8" s="20"/>
      <c r="HW8" s="20"/>
      <c r="HX8" s="20"/>
      <c r="HY8" s="20"/>
      <c r="HZ8" s="20"/>
      <c r="IA8" s="20"/>
      <c r="IB8" s="20"/>
      <c r="IC8" s="20"/>
      <c r="ID8" s="20"/>
      <c r="IE8" s="20"/>
      <c r="IF8" s="20"/>
      <c r="IG8" s="20"/>
      <c r="IH8" s="20"/>
      <c r="II8" s="20"/>
      <c r="IJ8" s="20"/>
      <c r="IK8" s="20"/>
      <c r="IL8" s="20"/>
      <c r="IM8" s="20"/>
      <c r="IN8" s="20"/>
      <c r="IO8" s="20"/>
      <c r="IP8" s="20"/>
      <c r="IQ8" s="20"/>
      <c r="IR8" s="20"/>
      <c r="IS8" s="20"/>
      <c r="IT8" s="20"/>
      <c r="IU8" s="20"/>
      <c r="IV8" s="20"/>
      <c r="IW8" s="20"/>
      <c r="IX8" s="20"/>
      <c r="IY8" s="20"/>
      <c r="IZ8" s="20"/>
      <c r="JA8" s="20"/>
      <c r="JB8" s="20"/>
      <c r="JC8" s="20"/>
      <c r="JD8" s="20"/>
      <c r="JE8" s="20"/>
      <c r="JF8" s="20"/>
      <c r="JG8" s="20"/>
      <c r="JH8" s="20"/>
    </row>
    <row r="9" spans="1:268" x14ac:dyDescent="0.25">
      <c r="A9" s="22" t="s">
        <v>3</v>
      </c>
      <c r="B9" s="23" t="s">
        <v>44</v>
      </c>
      <c r="C9" s="22" t="s">
        <v>4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5"/>
      <c r="AJ9" s="26">
        <v>8.3333333333333329E-2</v>
      </c>
      <c r="AK9" s="30"/>
    </row>
    <row r="10" spans="1:268" x14ac:dyDescent="0.25">
      <c r="A10" s="22" t="s">
        <v>52</v>
      </c>
      <c r="B10" s="23" t="s">
        <v>44</v>
      </c>
      <c r="C10" s="22" t="s">
        <v>6</v>
      </c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5"/>
      <c r="AJ10" s="26">
        <v>0.57638888888888895</v>
      </c>
      <c r="AK10" s="29"/>
    </row>
    <row r="11" spans="1:268" x14ac:dyDescent="0.25">
      <c r="A11" s="22" t="s">
        <v>5</v>
      </c>
      <c r="B11" s="31" t="s">
        <v>44</v>
      </c>
      <c r="C11" s="22" t="s">
        <v>6</v>
      </c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5"/>
      <c r="AJ11" s="26">
        <v>0.27430555555555552</v>
      </c>
      <c r="AK11" s="30"/>
    </row>
    <row r="12" spans="1:268" x14ac:dyDescent="0.25">
      <c r="A12" s="22" t="s">
        <v>68</v>
      </c>
      <c r="B12" s="23" t="s">
        <v>44</v>
      </c>
      <c r="C12" s="22" t="s">
        <v>6</v>
      </c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5"/>
      <c r="AJ12" s="26">
        <v>0.125</v>
      </c>
      <c r="AK12" s="29"/>
    </row>
    <row r="13" spans="1:268" x14ac:dyDescent="0.25">
      <c r="A13" s="22" t="s">
        <v>46</v>
      </c>
      <c r="B13" s="23" t="s">
        <v>44</v>
      </c>
      <c r="C13" s="22" t="s">
        <v>6</v>
      </c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5"/>
      <c r="AJ13" s="26">
        <v>0.3125</v>
      </c>
      <c r="AK13" s="29"/>
    </row>
    <row r="14" spans="1:268" x14ac:dyDescent="0.25">
      <c r="A14" s="22" t="s">
        <v>60</v>
      </c>
      <c r="B14" s="23" t="s">
        <v>47</v>
      </c>
      <c r="C14" s="22" t="s">
        <v>48</v>
      </c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5"/>
      <c r="AJ14" s="26">
        <v>4.1666666666666664E-2</v>
      </c>
      <c r="AK14" s="30"/>
    </row>
    <row r="15" spans="1:268" x14ac:dyDescent="0.25">
      <c r="A15" s="22" t="s">
        <v>49</v>
      </c>
      <c r="B15" s="31" t="s">
        <v>47</v>
      </c>
      <c r="C15" s="22" t="s">
        <v>48</v>
      </c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5"/>
      <c r="AJ15" s="26">
        <v>8.3333333333333329E-2</v>
      </c>
      <c r="AK15" s="29"/>
    </row>
    <row r="16" spans="1:268" x14ac:dyDescent="0.25">
      <c r="A16" s="22" t="s">
        <v>69</v>
      </c>
      <c r="B16" s="23" t="s">
        <v>47</v>
      </c>
      <c r="C16" s="22" t="s">
        <v>45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5"/>
      <c r="AJ16" s="26">
        <v>0.1875</v>
      </c>
      <c r="AK16" s="30"/>
    </row>
    <row r="17" spans="1:37" x14ac:dyDescent="0.25">
      <c r="A17" s="22" t="s">
        <v>70</v>
      </c>
      <c r="B17" s="23" t="s">
        <v>47</v>
      </c>
      <c r="C17" s="22" t="s">
        <v>45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5"/>
      <c r="AJ17" s="26">
        <v>0.10416666666666667</v>
      </c>
      <c r="AK17" s="29"/>
    </row>
    <row r="18" spans="1:37" x14ac:dyDescent="0.25">
      <c r="A18" s="22" t="s">
        <v>61</v>
      </c>
      <c r="B18" s="23" t="s">
        <v>47</v>
      </c>
      <c r="C18" s="22" t="s">
        <v>45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5"/>
      <c r="AJ18" s="26">
        <v>0.125</v>
      </c>
      <c r="AK18" s="30"/>
    </row>
    <row r="19" spans="1:37" x14ac:dyDescent="0.25">
      <c r="A19" s="22" t="s">
        <v>62</v>
      </c>
      <c r="B19" s="31" t="s">
        <v>47</v>
      </c>
      <c r="C19" s="22" t="s">
        <v>45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5"/>
      <c r="AJ19" s="26">
        <v>0.33333333333333331</v>
      </c>
      <c r="AK19" s="29"/>
    </row>
    <row r="20" spans="1:37" x14ac:dyDescent="0.25">
      <c r="A20" s="22" t="s">
        <v>63</v>
      </c>
      <c r="B20" s="31" t="s">
        <v>47</v>
      </c>
      <c r="C20" s="22" t="s">
        <v>45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5"/>
      <c r="AJ20" s="26">
        <v>0.29166666666666669</v>
      </c>
      <c r="AK20" s="29"/>
    </row>
    <row r="21" spans="1:37" x14ac:dyDescent="0.25">
      <c r="A21" s="22" t="s">
        <v>71</v>
      </c>
      <c r="B21" s="31" t="s">
        <v>47</v>
      </c>
      <c r="C21" s="22" t="s">
        <v>45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5"/>
      <c r="AJ21" s="26">
        <v>0.54166666666666663</v>
      </c>
      <c r="AK21" s="29"/>
    </row>
    <row r="22" spans="1:37" x14ac:dyDescent="0.25">
      <c r="A22" s="22" t="s">
        <v>72</v>
      </c>
      <c r="B22" s="31" t="s">
        <v>47</v>
      </c>
      <c r="C22" s="22" t="s">
        <v>51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5"/>
      <c r="AJ22" s="26">
        <v>4.1666666666666664E-2</v>
      </c>
      <c r="AK22" s="29"/>
    </row>
    <row r="23" spans="1:37" x14ac:dyDescent="0.25">
      <c r="A23" s="22" t="s">
        <v>73</v>
      </c>
      <c r="B23" s="31" t="s">
        <v>47</v>
      </c>
      <c r="C23" s="22" t="s">
        <v>51</v>
      </c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5"/>
      <c r="AJ23" s="26">
        <v>4.1666666666666664E-2</v>
      </c>
      <c r="AK23" s="29"/>
    </row>
    <row r="24" spans="1:37" x14ac:dyDescent="0.25">
      <c r="A24" s="22" t="s">
        <v>74</v>
      </c>
      <c r="B24" s="31" t="s">
        <v>47</v>
      </c>
      <c r="C24" s="22" t="s">
        <v>75</v>
      </c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5"/>
      <c r="AJ24" s="26">
        <v>0.5</v>
      </c>
      <c r="AK24" s="29"/>
    </row>
    <row r="25" spans="1:37" x14ac:dyDescent="0.25">
      <c r="A25" s="22" t="s">
        <v>76</v>
      </c>
      <c r="B25" s="23" t="s">
        <v>57</v>
      </c>
      <c r="C25" s="22" t="s">
        <v>77</v>
      </c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5"/>
      <c r="AJ25" s="26">
        <v>0.16666666666666666</v>
      </c>
      <c r="AK25" s="29"/>
    </row>
    <row r="26" spans="1:37" x14ac:dyDescent="0.25">
      <c r="A26" s="22" t="s">
        <v>78</v>
      </c>
      <c r="B26" s="23" t="s">
        <v>55</v>
      </c>
      <c r="C26" s="22" t="s">
        <v>45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5"/>
      <c r="AJ26" s="26">
        <v>0.20833333333333334</v>
      </c>
      <c r="AK26" s="30"/>
    </row>
    <row r="27" spans="1:37" x14ac:dyDescent="0.25">
      <c r="A27" s="22" t="s">
        <v>79</v>
      </c>
      <c r="B27" s="23" t="s">
        <v>55</v>
      </c>
      <c r="C27" s="22" t="s">
        <v>80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5"/>
      <c r="AJ27" s="26">
        <v>0.41666666666666669</v>
      </c>
      <c r="AK27" s="29"/>
    </row>
    <row r="28" spans="1:37" x14ac:dyDescent="0.25">
      <c r="A28" s="22" t="s">
        <v>64</v>
      </c>
      <c r="B28" s="23" t="s">
        <v>55</v>
      </c>
      <c r="C28" s="22" t="s">
        <v>45</v>
      </c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5"/>
      <c r="AJ28" s="26">
        <v>0.16666666666666666</v>
      </c>
      <c r="AK28" s="29"/>
    </row>
    <row r="29" spans="1:37" x14ac:dyDescent="0.25">
      <c r="A29" s="22" t="s">
        <v>81</v>
      </c>
      <c r="B29" s="31" t="s">
        <v>65</v>
      </c>
      <c r="C29" s="22" t="s">
        <v>45</v>
      </c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5"/>
      <c r="AJ29" s="26">
        <v>0.32291666666666669</v>
      </c>
      <c r="AK29" s="29"/>
    </row>
    <row r="30" spans="1:37" x14ac:dyDescent="0.25">
      <c r="A30" s="22" t="s">
        <v>82</v>
      </c>
      <c r="B30" s="31" t="s">
        <v>65</v>
      </c>
      <c r="C30" s="22" t="s">
        <v>48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5"/>
      <c r="AJ30" s="26">
        <v>0.16666666666666666</v>
      </c>
      <c r="AK30" s="29"/>
    </row>
    <row r="31" spans="1:37" x14ac:dyDescent="0.25">
      <c r="A31" s="22" t="s">
        <v>83</v>
      </c>
      <c r="B31" s="23" t="s">
        <v>50</v>
      </c>
      <c r="C31" s="22" t="s">
        <v>45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5"/>
      <c r="AJ31" s="26">
        <v>0.25</v>
      </c>
      <c r="AK31" s="29"/>
    </row>
    <row r="32" spans="1:37" x14ac:dyDescent="0.25">
      <c r="A32" s="22" t="s">
        <v>84</v>
      </c>
      <c r="B32" s="23" t="s">
        <v>50</v>
      </c>
      <c r="C32" s="22" t="s">
        <v>45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5"/>
      <c r="AJ32" s="26">
        <v>0.13541666666666666</v>
      </c>
      <c r="AK32" s="30"/>
    </row>
    <row r="33" spans="1:37" x14ac:dyDescent="0.25">
      <c r="A33" s="22" t="s">
        <v>58</v>
      </c>
      <c r="B33" t="s">
        <v>50</v>
      </c>
      <c r="C33" s="22" t="s">
        <v>45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5"/>
      <c r="AJ33" s="26">
        <v>0.39583333333333331</v>
      </c>
      <c r="AK33" s="29"/>
    </row>
    <row r="34" spans="1:37" x14ac:dyDescent="0.25">
      <c r="A34" s="22" t="s">
        <v>56</v>
      </c>
      <c r="B34" s="31" t="s">
        <v>50</v>
      </c>
      <c r="C34" s="22" t="s">
        <v>45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5"/>
      <c r="AJ34" s="26">
        <v>9.375E-2</v>
      </c>
      <c r="AK34" s="29"/>
    </row>
    <row r="35" spans="1:37" x14ac:dyDescent="0.25">
      <c r="A35" s="22" t="s">
        <v>85</v>
      </c>
      <c r="B35" t="s">
        <v>50</v>
      </c>
      <c r="C35" s="22" t="s">
        <v>86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5"/>
      <c r="AJ35" s="26">
        <v>4.1666666666666664E-2</v>
      </c>
      <c r="AK35" s="30"/>
    </row>
    <row r="36" spans="1:37" x14ac:dyDescent="0.25">
      <c r="AI36" s="32">
        <f>SUBTOTAL(109,tbl_Ületunnid15171920255791113151719212325265791113151719[Ületunde kokku (minutipõhiselt)])</f>
        <v>0</v>
      </c>
      <c r="AJ36" s="32">
        <f>SUBTOTAL(109,tbl_Ületunnid15171920255791113151719212325265791113151719[Tundidesse teisendatult])</f>
        <v>6.7673611111111116</v>
      </c>
      <c r="AK36" s="32">
        <f>SUBTOTAL(109,tbl_Ületunnid15171920255791113151719212325265791113151719[millest riigipühad])</f>
        <v>0</v>
      </c>
    </row>
    <row r="37" spans="1:37" x14ac:dyDescent="0.25">
      <c r="AI37" s="14"/>
      <c r="AK37"/>
    </row>
    <row r="38" spans="1:37" x14ac:dyDescent="0.25">
      <c r="AI38" s="14"/>
      <c r="AK38"/>
    </row>
    <row r="39" spans="1:37" x14ac:dyDescent="0.25">
      <c r="AI39" s="14"/>
      <c r="AK39"/>
    </row>
    <row r="40" spans="1:37" x14ac:dyDescent="0.25">
      <c r="AI40" s="14"/>
      <c r="AK40"/>
    </row>
    <row r="41" spans="1:37" x14ac:dyDescent="0.25">
      <c r="AI41" s="14"/>
      <c r="AK41"/>
    </row>
    <row r="42" spans="1:37" x14ac:dyDescent="0.25">
      <c r="AI42" s="14"/>
      <c r="AK42"/>
    </row>
  </sheetData>
  <mergeCells count="1">
    <mergeCell ref="A1:C3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Valvetasud</vt:lpstr>
      <vt:lpstr>Ületunnid koond</vt:lpstr>
    </vt:vector>
  </TitlesOfParts>
  <Company>Registrite ja Infosüsteemide 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Liis-Greete Kala</dc:creator>
  <cp:lastModifiedBy>Liis-Greete Kala</cp:lastModifiedBy>
  <dcterms:created xsi:type="dcterms:W3CDTF">2024-03-07T09:05:13Z</dcterms:created>
  <dcterms:modified xsi:type="dcterms:W3CDTF">2024-10-09T07:07:04Z</dcterms:modified>
</cp:coreProperties>
</file>